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58\Desktop\"/>
    </mc:Choice>
  </mc:AlternateContent>
  <bookViews>
    <workbookView xWindow="0" yWindow="0" windowWidth="15345" windowHeight="5640"/>
  </bookViews>
  <sheets>
    <sheet name="工事費内訳書" sheetId="2" r:id="rId1"/>
  </sheets>
  <definedNames>
    <definedName name="_xlnm.Print_Area" localSheetId="0">工事費内訳書!$A$1:$G$61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55" i="2"/>
  <c r="G52" i="2"/>
  <c r="G51" i="2" s="1"/>
  <c r="G50" i="2" s="1"/>
  <c r="G48" i="2"/>
  <c r="G47" i="2" s="1"/>
  <c r="G43" i="2"/>
  <c r="G35" i="2"/>
  <c r="G25" i="2"/>
  <c r="G18" i="2" s="1"/>
  <c r="G21" i="2"/>
  <c r="G19" i="2"/>
  <c r="G16" i="2"/>
  <c r="G14" i="2"/>
  <c r="G13" i="2" s="1"/>
  <c r="G12" i="2" l="1"/>
  <c r="G11" i="2" s="1"/>
  <c r="G10" i="2" s="1"/>
  <c r="G60" i="2" s="1"/>
  <c r="G61" i="2" s="1"/>
</calcChain>
</file>

<file path=xl/sharedStrings.xml><?xml version="1.0" encoding="utf-8"?>
<sst xmlns="http://schemas.openxmlformats.org/spreadsheetml/2006/main" count="117" uniqueCount="63">
  <si>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</si>
  <si>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</si>
  <si>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</si>
  <si>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</si>
  <si>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</si>
  <si>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</si>
  <si>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</si>
  <si>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</si>
  <si>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</si>
  <si>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</si>
  <si>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</si>
  <si>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</si>
  <si>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</si>
  <si>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広域　徳島東部３期　１の５工区路床工事</t>
  </si>
  <si>
    <t>工事原価
_x000D_</t>
  </si>
  <si>
    <t>式</t>
  </si>
  <si>
    <t>直接工事費
_x000D_</t>
  </si>
  <si>
    <t>直接工事費（仮設工を除く）
_x000D_</t>
  </si>
  <si>
    <t>土工
_x000D_</t>
  </si>
  <si>
    <t>路床盛土工
_x000D_</t>
  </si>
  <si>
    <t>路床盛土
_x000D_</t>
  </si>
  <si>
    <t>m3</t>
  </si>
  <si>
    <t>補強土壁盛土
_x000D_</t>
  </si>
  <si>
    <t>補強度壁盛土工
_x000D_</t>
  </si>
  <si>
    <t>擁壁工
_x000D_</t>
  </si>
  <si>
    <t>作業土工
_x000D_</t>
  </si>
  <si>
    <t>埋戻
_x000D_</t>
  </si>
  <si>
    <t>補強土壁工
_x000D_</t>
  </si>
  <si>
    <t>補強土壁
_x000D_パネル部</t>
  </si>
  <si>
    <t>㎡</t>
  </si>
  <si>
    <t>補強土壁材料費
_x000D_</t>
  </si>
  <si>
    <t>壁面材背面排水層
_x000D_RC-40</t>
  </si>
  <si>
    <t>笠コンクリート
_x000D_</t>
  </si>
  <si>
    <t>コンクリート
_x000D_18-8-40(高炉B) W/C65%</t>
  </si>
  <si>
    <t>型枠
_x000D_</t>
  </si>
  <si>
    <t>目地板
_x000D_目地板(瀝青質板)t=20mm</t>
  </si>
  <si>
    <t>目地板
_x000D_目地板(瀝青質板)t=10mm</t>
  </si>
  <si>
    <t>キャットウォーク
_x000D_</t>
  </si>
  <si>
    <t>ｍ</t>
  </si>
  <si>
    <t>防護柵基礎工
_x000D_</t>
  </si>
  <si>
    <t>コンクリート
_x000D_24-12-25(20)(高炉B) W/C60%</t>
  </si>
  <si>
    <t>鉄筋
_x000D_SD345,D13</t>
  </si>
  <si>
    <t>ton</t>
  </si>
  <si>
    <t>鉄筋
_x000D_SD345,D16</t>
  </si>
  <si>
    <t>防護柵基礎付帯工
_x000D_</t>
  </si>
  <si>
    <t>ゴムプレート
_x000D_SBR　t=10cm</t>
  </si>
  <si>
    <t>発泡スチロール
_x000D_ポリスチレンフォーム保湿材同等品以上</t>
  </si>
  <si>
    <t>防護柵基礎下砕石
_x000D_</t>
  </si>
  <si>
    <t>落石防護工
_x000D_</t>
  </si>
  <si>
    <t>落石防止柵工
_x000D_</t>
  </si>
  <si>
    <t>落石防護柵（支柱・金網）
_x000D_2.0ｍ</t>
  </si>
  <si>
    <t>直接工事費（仮設工）
_x000D_</t>
  </si>
  <si>
    <t>仮設工
_x000D_</t>
  </si>
  <si>
    <t>仮設土留・仮締切工
_x000D_</t>
  </si>
  <si>
    <t>大型土のう工
_x000D_撤去</t>
  </si>
  <si>
    <t>袋</t>
  </si>
  <si>
    <t>処分費
_x000D_廃プラ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</si>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</sst>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+G11+G55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+G12+G50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+G13+G18+G47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+G14+G16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121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31" t="s">
        <v>22</v>
      </c>
      <c r="D16" s="29"/>
      <c r="E16" s="18" t="s">
        <v>15</v>
      </c>
      <c r="F16" s="19">
        <v>1</v>
      </c>
      <c r="G16" s="20">
        <f>+G17</f>
        <v>0</v>
      </c>
      <c r="H16" s="2"/>
      <c r="I16" s="21">
        <v>7</v>
      </c>
      <c r="J16" s="21">
        <v>3</v>
      </c>
    </row>
    <row r="17" spans="1:10" ht="42" customHeight="1">
      <c r="A17" s="16"/>
      <c r="B17" s="17"/>
      <c r="C17" s="17"/>
      <c r="D17" s="32" t="s">
        <v>23</v>
      </c>
      <c r="E17" s="18" t="s">
        <v>21</v>
      </c>
      <c r="F17" s="19">
        <v>699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31" t="s">
        <v>24</v>
      </c>
      <c r="C18" s="28"/>
      <c r="D18" s="29"/>
      <c r="E18" s="18" t="s">
        <v>15</v>
      </c>
      <c r="F18" s="19">
        <v>1</v>
      </c>
      <c r="G18" s="20">
        <f>+G19+G21+G25+G35+G43</f>
        <v>0</v>
      </c>
      <c r="H18" s="2"/>
      <c r="I18" s="21">
        <v>9</v>
      </c>
      <c r="J18" s="21">
        <v>2</v>
      </c>
    </row>
    <row r="19" spans="1:10" ht="42" customHeight="1">
      <c r="A19" s="16"/>
      <c r="B19" s="17"/>
      <c r="C19" s="31" t="s">
        <v>25</v>
      </c>
      <c r="D19" s="29"/>
      <c r="E19" s="18" t="s">
        <v>15</v>
      </c>
      <c r="F19" s="19">
        <v>1</v>
      </c>
      <c r="G19" s="20">
        <f>+G20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26</v>
      </c>
      <c r="E20" s="18" t="s">
        <v>21</v>
      </c>
      <c r="F20" s="19">
        <v>52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31" t="s">
        <v>27</v>
      </c>
      <c r="D21" s="29"/>
      <c r="E21" s="18" t="s">
        <v>15</v>
      </c>
      <c r="F21" s="19">
        <v>1</v>
      </c>
      <c r="G21" s="20">
        <f>+G22+G23+G24</f>
        <v>0</v>
      </c>
      <c r="H21" s="2"/>
      <c r="I21" s="21">
        <v>12</v>
      </c>
      <c r="J21" s="21">
        <v>3</v>
      </c>
    </row>
    <row r="22" spans="1:10" ht="42" customHeight="1">
      <c r="A22" s="16"/>
      <c r="B22" s="17"/>
      <c r="C22" s="17"/>
      <c r="D22" s="32" t="s">
        <v>28</v>
      </c>
      <c r="E22" s="18" t="s">
        <v>29</v>
      </c>
      <c r="F22" s="19">
        <v>217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30</v>
      </c>
      <c r="E23" s="18" t="s">
        <v>15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31</v>
      </c>
      <c r="E24" s="18" t="s">
        <v>21</v>
      </c>
      <c r="F24" s="19">
        <v>106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31" t="s">
        <v>32</v>
      </c>
      <c r="D25" s="29"/>
      <c r="E25" s="18" t="s">
        <v>15</v>
      </c>
      <c r="F25" s="19">
        <v>1</v>
      </c>
      <c r="G25" s="20">
        <f>+G26+G27+G28+G29+G30+G31+G32+G33+G34</f>
        <v>0</v>
      </c>
      <c r="H25" s="2"/>
      <c r="I25" s="21">
        <v>16</v>
      </c>
      <c r="J25" s="21">
        <v>3</v>
      </c>
    </row>
    <row r="26" spans="1:10" ht="42" customHeight="1">
      <c r="A26" s="16"/>
      <c r="B26" s="17"/>
      <c r="C26" s="17"/>
      <c r="D26" s="32" t="s">
        <v>33</v>
      </c>
      <c r="E26" s="18" t="s">
        <v>21</v>
      </c>
      <c r="F26" s="19">
        <v>7.1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33</v>
      </c>
      <c r="E27" s="18" t="s">
        <v>21</v>
      </c>
      <c r="F27" s="19">
        <v>6.3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33</v>
      </c>
      <c r="E28" s="18" t="s">
        <v>21</v>
      </c>
      <c r="F28" s="19">
        <v>2.4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34</v>
      </c>
      <c r="E29" s="18" t="s">
        <v>29</v>
      </c>
      <c r="F29" s="19">
        <v>34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34</v>
      </c>
      <c r="E30" s="18" t="s">
        <v>29</v>
      </c>
      <c r="F30" s="19">
        <v>17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34</v>
      </c>
      <c r="E31" s="18" t="s">
        <v>29</v>
      </c>
      <c r="F31" s="19">
        <v>3.7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35</v>
      </c>
      <c r="E32" s="18" t="s">
        <v>29</v>
      </c>
      <c r="F32" s="19">
        <v>0.7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36</v>
      </c>
      <c r="E33" s="18" t="s">
        <v>29</v>
      </c>
      <c r="F33" s="19">
        <v>1.7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37</v>
      </c>
      <c r="E34" s="18" t="s">
        <v>38</v>
      </c>
      <c r="F34" s="19">
        <v>37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31" t="s">
        <v>39</v>
      </c>
      <c r="D35" s="29"/>
      <c r="E35" s="18" t="s">
        <v>15</v>
      </c>
      <c r="F35" s="19">
        <v>1</v>
      </c>
      <c r="G35" s="20">
        <f>+G36+G37+G38+G39+G40+G41+G42</f>
        <v>0</v>
      </c>
      <c r="H35" s="2"/>
      <c r="I35" s="21">
        <v>26</v>
      </c>
      <c r="J35" s="21">
        <v>3</v>
      </c>
    </row>
    <row r="36" spans="1:10" ht="42" customHeight="1">
      <c r="A36" s="16"/>
      <c r="B36" s="17"/>
      <c r="C36" s="17"/>
      <c r="D36" s="32" t="s">
        <v>40</v>
      </c>
      <c r="E36" s="18" t="s">
        <v>21</v>
      </c>
      <c r="F36" s="19">
        <v>23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33</v>
      </c>
      <c r="E37" s="18" t="s">
        <v>21</v>
      </c>
      <c r="F37" s="19">
        <v>3.6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34</v>
      </c>
      <c r="E38" s="18" t="s">
        <v>29</v>
      </c>
      <c r="F38" s="19">
        <v>53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34</v>
      </c>
      <c r="E39" s="18" t="s">
        <v>29</v>
      </c>
      <c r="F39" s="19">
        <v>3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41</v>
      </c>
      <c r="E40" s="18" t="s">
        <v>42</v>
      </c>
      <c r="F40" s="19">
        <v>0.7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43</v>
      </c>
      <c r="E41" s="18" t="s">
        <v>42</v>
      </c>
      <c r="F41" s="19">
        <v>0.9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35</v>
      </c>
      <c r="E42" s="18" t="s">
        <v>29</v>
      </c>
      <c r="F42" s="19">
        <v>1.4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31" t="s">
        <v>44</v>
      </c>
      <c r="D43" s="29"/>
      <c r="E43" s="18" t="s">
        <v>15</v>
      </c>
      <c r="F43" s="19">
        <v>1</v>
      </c>
      <c r="G43" s="20">
        <f>+G44+G45+G46</f>
        <v>0</v>
      </c>
      <c r="H43" s="2"/>
      <c r="I43" s="21">
        <v>34</v>
      </c>
      <c r="J43" s="21">
        <v>3</v>
      </c>
    </row>
    <row r="44" spans="1:10" ht="42" customHeight="1">
      <c r="A44" s="16"/>
      <c r="B44" s="17"/>
      <c r="C44" s="17"/>
      <c r="D44" s="32" t="s">
        <v>45</v>
      </c>
      <c r="E44" s="18" t="s">
        <v>29</v>
      </c>
      <c r="F44" s="19">
        <v>9.4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46</v>
      </c>
      <c r="E45" s="18" t="s">
        <v>29</v>
      </c>
      <c r="F45" s="19">
        <v>18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47</v>
      </c>
      <c r="E46" s="18" t="s">
        <v>21</v>
      </c>
      <c r="F46" s="19">
        <v>24</v>
      </c>
      <c r="G46" s="33"/>
      <c r="H46" s="2"/>
      <c r="I46" s="21">
        <v>37</v>
      </c>
      <c r="J46" s="21">
        <v>4</v>
      </c>
    </row>
    <row r="47" spans="1:10" ht="42" customHeight="1">
      <c r="A47" s="16"/>
      <c r="B47" s="31" t="s">
        <v>48</v>
      </c>
      <c r="C47" s="28"/>
      <c r="D47" s="29"/>
      <c r="E47" s="18" t="s">
        <v>15</v>
      </c>
      <c r="F47" s="19">
        <v>1</v>
      </c>
      <c r="G47" s="20">
        <f>+G48</f>
        <v>0</v>
      </c>
      <c r="H47" s="2"/>
      <c r="I47" s="21">
        <v>38</v>
      </c>
      <c r="J47" s="21">
        <v>2</v>
      </c>
    </row>
    <row r="48" spans="1:10" ht="42" customHeight="1">
      <c r="A48" s="16"/>
      <c r="B48" s="17"/>
      <c r="C48" s="31" t="s">
        <v>49</v>
      </c>
      <c r="D48" s="29"/>
      <c r="E48" s="18" t="s">
        <v>15</v>
      </c>
      <c r="F48" s="19">
        <v>1</v>
      </c>
      <c r="G48" s="20">
        <f>+G49</f>
        <v>0</v>
      </c>
      <c r="H48" s="2"/>
      <c r="I48" s="21">
        <v>39</v>
      </c>
      <c r="J48" s="21">
        <v>3</v>
      </c>
    </row>
    <row r="49" spans="1:10" ht="42" customHeight="1">
      <c r="A49" s="16"/>
      <c r="B49" s="17"/>
      <c r="C49" s="17"/>
      <c r="D49" s="32" t="s">
        <v>50</v>
      </c>
      <c r="E49" s="18" t="s">
        <v>38</v>
      </c>
      <c r="F49" s="19">
        <v>30</v>
      </c>
      <c r="G49" s="33"/>
      <c r="H49" s="2"/>
      <c r="I49" s="21">
        <v>40</v>
      </c>
      <c r="J49" s="21">
        <v>4</v>
      </c>
    </row>
    <row r="50" spans="1:10" ht="42" customHeight="1">
      <c r="A50" s="30" t="s">
        <v>51</v>
      </c>
      <c r="B50" s="28"/>
      <c r="C50" s="28"/>
      <c r="D50" s="29"/>
      <c r="E50" s="18" t="s">
        <v>15</v>
      </c>
      <c r="F50" s="19">
        <v>1</v>
      </c>
      <c r="G50" s="20">
        <f>+G51</f>
        <v>0</v>
      </c>
      <c r="H50" s="2"/>
      <c r="I50" s="21">
        <v>41</v>
      </c>
      <c r="J50" s="21">
        <v>1</v>
      </c>
    </row>
    <row r="51" spans="1:10" ht="42" customHeight="1">
      <c r="A51" s="16"/>
      <c r="B51" s="31" t="s">
        <v>52</v>
      </c>
      <c r="C51" s="28"/>
      <c r="D51" s="29"/>
      <c r="E51" s="18" t="s">
        <v>15</v>
      </c>
      <c r="F51" s="19">
        <v>1</v>
      </c>
      <c r="G51" s="20">
        <f>+G52</f>
        <v>0</v>
      </c>
      <c r="H51" s="2"/>
      <c r="I51" s="21">
        <v>42</v>
      </c>
      <c r="J51" s="21">
        <v>2</v>
      </c>
    </row>
    <row r="52" spans="1:10" ht="42" customHeight="1">
      <c r="A52" s="16"/>
      <c r="B52" s="17"/>
      <c r="C52" s="31" t="s">
        <v>53</v>
      </c>
      <c r="D52" s="29"/>
      <c r="E52" s="18" t="s">
        <v>15</v>
      </c>
      <c r="F52" s="19">
        <v>1</v>
      </c>
      <c r="G52" s="20">
        <f>+G53+G54</f>
        <v>0</v>
      </c>
      <c r="H52" s="2"/>
      <c r="I52" s="21">
        <v>43</v>
      </c>
      <c r="J52" s="21">
        <v>3</v>
      </c>
    </row>
    <row r="53" spans="1:10" ht="42" customHeight="1">
      <c r="A53" s="16"/>
      <c r="B53" s="17"/>
      <c r="C53" s="17"/>
      <c r="D53" s="32" t="s">
        <v>54</v>
      </c>
      <c r="E53" s="18" t="s">
        <v>55</v>
      </c>
      <c r="F53" s="19">
        <v>50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2" t="s">
        <v>56</v>
      </c>
      <c r="E54" s="18" t="s">
        <v>42</v>
      </c>
      <c r="F54" s="19">
        <v>0.1</v>
      </c>
      <c r="G54" s="33"/>
      <c r="H54" s="2"/>
      <c r="I54" s="21">
        <v>45</v>
      </c>
      <c r="J54" s="21">
        <v>4</v>
      </c>
    </row>
    <row r="55" spans="1:10" ht="42" customHeight="1">
      <c r="A55" s="30" t="s">
        <v>57</v>
      </c>
      <c r="B55" s="28"/>
      <c r="C55" s="28"/>
      <c r="D55" s="29"/>
      <c r="E55" s="18" t="s">
        <v>15</v>
      </c>
      <c r="F55" s="19">
        <v>1</v>
      </c>
      <c r="G55" s="20">
        <f>+G56+G58</f>
        <v>0</v>
      </c>
      <c r="H55" s="2"/>
      <c r="I55" s="21">
        <v>46</v>
      </c>
      <c r="J55" s="21"/>
    </row>
    <row r="56" spans="1:10" ht="42" customHeight="1">
      <c r="A56" s="30" t="s">
        <v>58</v>
      </c>
      <c r="B56" s="28"/>
      <c r="C56" s="28"/>
      <c r="D56" s="29"/>
      <c r="E56" s="18" t="s">
        <v>15</v>
      </c>
      <c r="F56" s="19">
        <v>1</v>
      </c>
      <c r="G56" s="20">
        <f>+G57</f>
        <v>0</v>
      </c>
      <c r="H56" s="2"/>
      <c r="I56" s="21">
        <v>47</v>
      </c>
      <c r="J56" s="21">
        <v>200</v>
      </c>
    </row>
    <row r="57" spans="1:10" ht="42" customHeight="1">
      <c r="A57" s="30" t="s">
        <v>59</v>
      </c>
      <c r="B57" s="28"/>
      <c r="C57" s="28"/>
      <c r="D57" s="29"/>
      <c r="E57" s="18" t="s">
        <v>15</v>
      </c>
      <c r="F57" s="19">
        <v>1</v>
      </c>
      <c r="G57" s="33"/>
      <c r="H57" s="2"/>
      <c r="I57" s="21">
        <v>48</v>
      </c>
      <c r="J57" s="21"/>
    </row>
    <row r="58" spans="1:10" ht="42" customHeight="1">
      <c r="A58" s="30" t="s">
        <v>60</v>
      </c>
      <c r="B58" s="28"/>
      <c r="C58" s="28"/>
      <c r="D58" s="29"/>
      <c r="E58" s="18" t="s">
        <v>15</v>
      </c>
      <c r="F58" s="19">
        <v>1</v>
      </c>
      <c r="G58" s="33"/>
      <c r="H58" s="2"/>
      <c r="I58" s="21">
        <v>49</v>
      </c>
      <c r="J58" s="21">
        <v>210</v>
      </c>
    </row>
    <row r="59" spans="1:10" ht="42" customHeight="1">
      <c r="A59" s="30" t="s">
        <v>61</v>
      </c>
      <c r="B59" s="28"/>
      <c r="C59" s="28"/>
      <c r="D59" s="29"/>
      <c r="E59" s="18" t="s">
        <v>15</v>
      </c>
      <c r="F59" s="19">
        <v>1</v>
      </c>
      <c r="G59" s="33"/>
      <c r="H59" s="2"/>
      <c r="I59" s="21">
        <v>50</v>
      </c>
      <c r="J59" s="21">
        <v>220</v>
      </c>
    </row>
    <row r="60" spans="1:10" ht="42" customHeight="1">
      <c r="A60" s="34" t="s">
        <v>62</v>
      </c>
      <c r="B60" s="35"/>
      <c r="C60" s="35"/>
      <c r="D60" s="36"/>
      <c r="E60" s="37" t="s">
        <v>15</v>
      </c>
      <c r="F60" s="38">
        <v>1</v>
      </c>
      <c r="G60" s="39">
        <f>+G10+G59</f>
        <v>0</v>
      </c>
      <c r="H60" s="40"/>
      <c r="I60" s="41">
        <v>51</v>
      </c>
      <c r="J60" s="41">
        <v>30</v>
      </c>
    </row>
    <row r="61" spans="1:10" ht="42" customHeight="1">
      <c r="A61" s="22" t="s">
        <v>11</v>
      </c>
      <c r="B61" s="23"/>
      <c r="C61" s="23"/>
      <c r="D61" s="24"/>
      <c r="E61" s="25" t="s">
        <v>12</v>
      </c>
      <c r="F61" s="26" t="s">
        <v>12</v>
      </c>
      <c r="G61" s="27">
        <f>G60</f>
        <v>0</v>
      </c>
      <c r="I61" s="21">
        <v>52</v>
      </c>
      <c r="J61" s="21">
        <v>90</v>
      </c>
    </row>
    <row r="62" spans="1:10" ht="42" customHeight="1"/>
    <row r="63" spans="1:10" ht="42" customHeight="1"/>
  </sheetData>
  <sheetProtection algorithmName="SHA-512" hashValue="jQB27kQjZTeJGeMHUfD5sehbScLmho0RdztHPDn847DjmK2bVPffMC89SSNTi82vtPIuiUkoVhhKNXPOueTvyA==" saltValue="zBESZM5iG0NEcGuF0Y3eRw==" spinCount="100000" sheet="1" objects="1" scenarios="1"/>
  <mergeCells count="30">
    <mergeCell ref="A56:D56"/>
    <mergeCell ref="A57:D57"/>
    <mergeCell ref="A58:D58"/>
    <mergeCell ref="A59:D59"/>
    <mergeCell ref="A60:D60"/>
    <mergeCell ref="B47:D47"/>
    <mergeCell ref="C48:D48"/>
    <mergeCell ref="A50:D50"/>
    <mergeCell ref="B51:D51"/>
    <mergeCell ref="C52:D52"/>
    <mergeCell ref="A55:D55"/>
    <mergeCell ref="B18:D18"/>
    <mergeCell ref="C19:D19"/>
    <mergeCell ref="C21:D21"/>
    <mergeCell ref="C25:D25"/>
    <mergeCell ref="C35:D35"/>
    <mergeCell ref="C43:D43"/>
    <mergeCell ref="A61:D61"/>
    <mergeCell ref="A10:D10"/>
    <mergeCell ref="A11:D11"/>
    <mergeCell ref="A12:D12"/>
    <mergeCell ref="B13:D13"/>
    <mergeCell ref="C14:D14"/>
    <mergeCell ref="C16:D16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Misa</dc:creator>
  <cp:lastModifiedBy>Hayashi Misa</cp:lastModifiedBy>
  <dcterms:created xsi:type="dcterms:W3CDTF">2020-07-02T06:20:31Z</dcterms:created>
  <dcterms:modified xsi:type="dcterms:W3CDTF">2020-07-02T06:21:06Z</dcterms:modified>
</cp:coreProperties>
</file>